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22956" windowHeight="8952" tabRatio="222" activeTab="0"/>
  </bookViews>
  <sheets>
    <sheet name="Reunion" sheetId="1" r:id="rId1"/>
    <sheet name="Feuil1" sheetId="2" r:id="rId2"/>
  </sheets>
  <definedNames>
    <definedName name="ForfaitVille">'Reunion'!$G$61</definedName>
    <definedName name="Nuitée">'Reunion'!$K$61</definedName>
    <definedName name="Repas">'Reunion'!$O$61</definedName>
    <definedName name="taux1">'Reunion'!$C$62</definedName>
    <definedName name="taux2">'Reunion'!$D$62</definedName>
    <definedName name="taux3">'Reunion'!$E$62</definedName>
    <definedName name="taux4">'Reunion'!$F$62</definedName>
    <definedName name="_xlnm.Print_Area" localSheetId="0">'Reunion'!$A$1:$V$55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2" authorId="0">
      <text>
        <r>
          <rPr>
            <b/>
            <sz val="9"/>
            <color indexed="8"/>
            <rFont val="Tahoma"/>
            <family val="2"/>
          </rPr>
          <t xml:space="preserve">A remplir si vous êtes 2 ou plus dans le véhicule (chauffeur compris)
</t>
        </r>
      </text>
    </comment>
    <comment ref="R14" authorId="0">
      <text>
        <r>
          <rPr>
            <sz val="9"/>
            <color indexed="8"/>
            <rFont val="Tahoma"/>
            <family val="2"/>
          </rPr>
          <t xml:space="preserve">Indiquez le Motif
</t>
        </r>
      </text>
    </comment>
  </commentList>
</comments>
</file>

<file path=xl/sharedStrings.xml><?xml version="1.0" encoding="utf-8"?>
<sst xmlns="http://schemas.openxmlformats.org/spreadsheetml/2006/main" count="67" uniqueCount="66">
  <si>
    <t>Fédération Française d'Etudes et de Sports Sous-Marins</t>
  </si>
  <si>
    <t>Fondée en 1955 - Membre de la Confédération Mondiale des Activités Subaquatiques</t>
  </si>
  <si>
    <t>Comment Remplir ma Fiche de Frais</t>
  </si>
  <si>
    <t xml:space="preserve">Saison : </t>
  </si>
  <si>
    <t>-</t>
  </si>
  <si>
    <t xml:space="preserve">Date : </t>
  </si>
  <si>
    <t>1) Saison et Date se mettent automatiquement Ne touchez à rien</t>
  </si>
  <si>
    <t>2) Cochez la Case correspondant au type de déplacement</t>
  </si>
  <si>
    <t>3) Précisez l'activité</t>
  </si>
  <si>
    <t xml:space="preserve">Nom &amp; Prénom : </t>
  </si>
  <si>
    <t xml:space="preserve">Fonction : </t>
  </si>
  <si>
    <t>4) Vos Coordonnées</t>
  </si>
  <si>
    <t xml:space="preserve">Adresse : </t>
  </si>
  <si>
    <t xml:space="preserve">Tél : </t>
  </si>
  <si>
    <t xml:space="preserve">C.P + Ville : </t>
  </si>
  <si>
    <t xml:space="preserve">Mail : </t>
  </si>
  <si>
    <t>6) Les frais de repas sont plafonnés au forfait repas x le nombre de repas</t>
  </si>
  <si>
    <t>DATE</t>
  </si>
  <si>
    <t>DE</t>
  </si>
  <si>
    <t>A</t>
  </si>
  <si>
    <t>KM(A/R)</t>
  </si>
  <si>
    <t>Nbre pers</t>
  </si>
  <si>
    <t>NOM(S) ACCOMPAGNANT(S)</t>
  </si>
  <si>
    <r>
      <t xml:space="preserve">TAUX voiture </t>
    </r>
    <r>
      <rPr>
        <b/>
        <sz val="8"/>
        <color indexed="10"/>
        <rFont val="Arial"/>
        <family val="2"/>
      </rPr>
      <t>(1)</t>
    </r>
  </si>
  <si>
    <t>Montant KM</t>
  </si>
  <si>
    <t>Nbr repas</t>
  </si>
  <si>
    <t>TOTAL</t>
  </si>
  <si>
    <t>Visas :</t>
  </si>
  <si>
    <t>Pour transmettre une version PDF , sélectionnez "Enregistrez sous" puis PDF , Transmettez à la trésorière par mail mais n'oubliez pas de fournir les justificatifs</t>
  </si>
  <si>
    <t>L'intéressé (*)</t>
  </si>
  <si>
    <t>Président de commission</t>
  </si>
  <si>
    <t>* (mention "certifié exact" + date + signature)</t>
  </si>
  <si>
    <t>Trésorière du Comité Est</t>
  </si>
  <si>
    <t>Véronique GOEHNER</t>
  </si>
  <si>
    <t xml:space="preserve"> 15 Rue de Custines </t>
  </si>
  <si>
    <t>67380 LINGOLSHEIM</t>
  </si>
  <si>
    <t>Cadre réservé au Comité Est</t>
  </si>
  <si>
    <t>Règlement effectué par :</t>
  </si>
  <si>
    <t>Pièce comptable N° :</t>
  </si>
  <si>
    <t>Signature</t>
  </si>
  <si>
    <t>Chèque N°</t>
  </si>
  <si>
    <t>Date :</t>
  </si>
  <si>
    <t xml:space="preserve">Tableau déporté pour le calcul </t>
  </si>
  <si>
    <r>
      <t>(1)</t>
    </r>
    <r>
      <rPr>
        <sz val="8"/>
        <rFont val="Arial"/>
        <family val="2"/>
      </rPr>
      <t xml:space="preserve"> Taux kilométrique en fonction du nbre de personnes par véhicule</t>
    </r>
  </si>
  <si>
    <t>frais réels</t>
  </si>
  <si>
    <t>joindre les justificatifs</t>
  </si>
  <si>
    <r>
      <t>(2)</t>
    </r>
    <r>
      <rPr>
        <sz val="8"/>
        <rFont val="Arial"/>
        <family val="2"/>
      </rPr>
      <t xml:space="preserve"> Péage : si pas de frais d'essence </t>
    </r>
  </si>
  <si>
    <r>
      <t xml:space="preserve"> (2) </t>
    </r>
    <r>
      <rPr>
        <b/>
        <sz val="8"/>
        <rFont val="Arial"/>
        <family val="2"/>
      </rPr>
      <t>Péage (Seulement si pas km)</t>
    </r>
  </si>
  <si>
    <r>
      <t>(3)</t>
    </r>
    <r>
      <rPr>
        <sz val="8"/>
        <rFont val="Arial"/>
        <family val="2"/>
      </rPr>
      <t xml:space="preserve"> Hôtel (1 nuit)</t>
    </r>
  </si>
  <si>
    <r>
      <t>(4)</t>
    </r>
    <r>
      <rPr>
        <sz val="8"/>
        <rFont val="Arial"/>
        <family val="2"/>
      </rPr>
      <t xml:space="preserve"> Petit déjeuner</t>
    </r>
  </si>
  <si>
    <r>
      <t>(5)</t>
    </r>
    <r>
      <rPr>
        <sz val="8"/>
        <rFont val="Arial"/>
        <family val="2"/>
      </rPr>
      <t xml:space="preserve"> Repas</t>
    </r>
  </si>
  <si>
    <r>
      <t>Montant petits déjeuners</t>
    </r>
    <r>
      <rPr>
        <b/>
        <sz val="8"/>
        <color indexed="10"/>
        <rFont val="Arial"/>
        <family val="2"/>
      </rPr>
      <t xml:space="preserve"> (4)</t>
    </r>
  </si>
  <si>
    <r>
      <t>Montant Hôtel</t>
    </r>
    <r>
      <rPr>
        <b/>
        <sz val="8"/>
        <color indexed="10"/>
        <rFont val="Arial"/>
        <family val="2"/>
      </rPr>
      <t xml:space="preserve"> (3)</t>
    </r>
  </si>
  <si>
    <t>Trésoriére du CR EST</t>
  </si>
  <si>
    <t>5) indiquez comme à l'habitude vos dates/ km etc.</t>
  </si>
  <si>
    <r>
      <t>Montants repas</t>
    </r>
    <r>
      <rPr>
        <b/>
        <sz val="8"/>
        <color indexed="25"/>
        <rFont val="Arial"/>
        <family val="2"/>
      </rPr>
      <t>(5)</t>
    </r>
  </si>
  <si>
    <t>8) Si vous ne payez pas le carburant, notez uniquement 1 personne transportée et le montant du péage. Indiquez ville départ - arrivée sans indiquer les km, qui déclenchent le calcul du remboursement kilométrique.</t>
  </si>
  <si>
    <t>7) Noter le prix réel du petit déjeuner (Uniquement lorsqu'il n'est pas inclus ou moins cher pris ailleurs qu'à l'hôtel). Joindre obligatoirement tous les justificatifs.</t>
  </si>
  <si>
    <t>COMITE REGIONAL Grand EST</t>
  </si>
  <si>
    <t xml:space="preserve">FICHE DE FRAIS </t>
  </si>
  <si>
    <t>FRAIS de  DEPLACEMENTS</t>
  </si>
  <si>
    <t>RECAPITULATION / CALCUL DES FRAIS</t>
  </si>
  <si>
    <t>Frais divers</t>
  </si>
  <si>
    <t>Le remboursement des frais a été révisé lors de la réunion du comité directeur  régional  Grand Est du 05/12/2020</t>
  </si>
  <si>
    <t xml:space="preserve">Certifié exact le </t>
  </si>
  <si>
    <t>divers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</si>
</sst>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"/>
    <numFmt numFmtId="167" formatCode="#,##0.00\€"/>
    <numFmt numFmtId="168" formatCode="000000000"/>
    <numFmt numFmtId="169" formatCode="0000000000"/>
  </numFmts>
  <fonts count="73">
    <font>
      <sz val="10"/>
      <name val="Verdana"/>
      <family val="2"/>
    </font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2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5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Verdana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25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u val="single"/>
      <sz val="11"/>
      <color indexed="30"/>
      <name val="Verdana"/>
      <family val="2"/>
    </font>
    <font>
      <b/>
      <i/>
      <sz val="8"/>
      <color indexed="25"/>
      <name val="Arial"/>
      <family val="2"/>
    </font>
    <font>
      <u val="single"/>
      <sz val="10"/>
      <color indexed="6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b/>
      <sz val="11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b/>
      <i/>
      <sz val="8"/>
      <color rgb="FFFF0000"/>
      <name val="Arial"/>
      <family val="2"/>
    </font>
    <font>
      <u val="single"/>
      <sz val="11"/>
      <color theme="10"/>
      <name val="Verdana"/>
      <family val="2"/>
    </font>
    <font>
      <b/>
      <sz val="8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9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 style="thick">
        <color indexed="19"/>
      </right>
      <top style="thick">
        <color indexed="19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9"/>
      </right>
      <top>
        <color indexed="63"/>
      </top>
      <bottom>
        <color indexed="63"/>
      </bottom>
    </border>
    <border>
      <left>
        <color indexed="63"/>
      </left>
      <right style="thick">
        <color indexed="19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 style="thick">
        <color indexed="19"/>
      </right>
      <top>
        <color indexed="63"/>
      </top>
      <bottom style="thick">
        <color indexed="1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ck">
        <color indexed="19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 style="thick">
        <color indexed="19"/>
      </top>
      <bottom style="thick">
        <color indexed="19"/>
      </bottom>
    </border>
    <border>
      <left style="thick">
        <color indexed="19"/>
      </left>
      <right style="thick">
        <color indexed="19"/>
      </right>
      <top style="medium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 style="thick">
        <color indexed="19"/>
      </left>
      <right>
        <color indexed="63"/>
      </right>
      <top style="medium">
        <color indexed="19"/>
      </top>
      <bottom>
        <color indexed="63"/>
      </bottom>
    </border>
    <border>
      <left style="medium">
        <color indexed="19"/>
      </left>
      <right style="thick">
        <color indexed="19"/>
      </right>
      <top style="medium">
        <color indexed="19"/>
      </top>
      <bottom style="medium">
        <color indexed="19"/>
      </bottom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thick">
        <color indexed="19"/>
      </left>
      <right style="medium">
        <color indexed="19"/>
      </right>
      <top style="thick">
        <color indexed="19"/>
      </top>
      <bottom style="medium">
        <color indexed="19"/>
      </bottom>
    </border>
    <border>
      <left style="medium">
        <color indexed="19"/>
      </left>
      <right style="thick">
        <color indexed="19"/>
      </right>
      <top style="thick">
        <color indexed="19"/>
      </top>
      <bottom style="medium">
        <color indexed="19"/>
      </bottom>
    </border>
    <border>
      <left style="thick">
        <color indexed="19"/>
      </left>
      <right style="thick">
        <color indexed="19"/>
      </right>
      <top style="thick">
        <color indexed="19"/>
      </top>
      <bottom style="medium">
        <color indexed="19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16" fontId="6" fillId="33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Alignment="1">
      <alignment/>
    </xf>
    <xf numFmtId="14" fontId="5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8" fillId="33" borderId="15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>
      <alignment horizontal="left" vertical="center" inden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 indent="1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>
      <alignment horizontal="center" vertical="center" wrapText="1"/>
    </xf>
    <xf numFmtId="2" fontId="11" fillId="35" borderId="22" xfId="0" applyNumberFormat="1" applyFont="1" applyFill="1" applyBorder="1" applyAlignment="1" applyProtection="1">
      <alignment horizontal="center"/>
      <protection/>
    </xf>
    <xf numFmtId="2" fontId="11" fillId="35" borderId="23" xfId="0" applyNumberFormat="1" applyFont="1" applyFill="1" applyBorder="1" applyAlignment="1" applyProtection="1">
      <alignment horizontal="center"/>
      <protection/>
    </xf>
    <xf numFmtId="0" fontId="12" fillId="8" borderId="22" xfId="0" applyFont="1" applyFill="1" applyBorder="1" applyAlignment="1" applyProtection="1">
      <alignment horizontal="center"/>
      <protection/>
    </xf>
    <xf numFmtId="0" fontId="12" fillId="8" borderId="23" xfId="0" applyFont="1" applyFill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Alignment="1">
      <alignment/>
    </xf>
    <xf numFmtId="4" fontId="19" fillId="0" borderId="20" xfId="0" applyNumberFormat="1" applyFont="1" applyBorder="1" applyAlignment="1" applyProtection="1">
      <alignment vertical="center"/>
      <protection/>
    </xf>
    <xf numFmtId="4" fontId="19" fillId="36" borderId="24" xfId="0" applyNumberFormat="1" applyFont="1" applyFill="1" applyBorder="1" applyAlignment="1" applyProtection="1">
      <alignment horizontal="center" vertical="center"/>
      <protection locked="0"/>
    </xf>
    <xf numFmtId="4" fontId="19" fillId="36" borderId="25" xfId="0" applyNumberFormat="1" applyFont="1" applyFill="1" applyBorder="1" applyAlignment="1" applyProtection="1">
      <alignment horizontal="center" vertical="center"/>
      <protection locked="0"/>
    </xf>
    <xf numFmtId="4" fontId="19" fillId="36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indent="1"/>
      <protection/>
    </xf>
    <xf numFmtId="0" fontId="20" fillId="0" borderId="0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 indent="1"/>
      <protection/>
    </xf>
    <xf numFmtId="0" fontId="21" fillId="0" borderId="26" xfId="0" applyFont="1" applyBorder="1" applyAlignment="1" applyProtection="1">
      <alignment horizontal="left" indent="1"/>
      <protection/>
    </xf>
    <xf numFmtId="0" fontId="21" fillId="0" borderId="0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0" fontId="20" fillId="36" borderId="11" xfId="0" applyFont="1" applyFill="1" applyBorder="1" applyAlignment="1" applyProtection="1">
      <alignment/>
      <protection/>
    </xf>
    <xf numFmtId="0" fontId="20" fillId="36" borderId="12" xfId="0" applyFont="1" applyFill="1" applyBorder="1" applyAlignment="1" applyProtection="1">
      <alignment/>
      <protection/>
    </xf>
    <xf numFmtId="0" fontId="20" fillId="36" borderId="17" xfId="0" applyFont="1" applyFill="1" applyBorder="1" applyAlignment="1" applyProtection="1">
      <alignment/>
      <protection/>
    </xf>
    <xf numFmtId="0" fontId="20" fillId="36" borderId="17" xfId="0" applyFont="1" applyFill="1" applyBorder="1" applyAlignment="1">
      <alignment/>
    </xf>
    <xf numFmtId="0" fontId="20" fillId="36" borderId="19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right"/>
      <protection/>
    </xf>
    <xf numFmtId="4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37" borderId="29" xfId="0" applyFont="1" applyFill="1" applyBorder="1" applyAlignment="1" applyProtection="1">
      <alignment/>
      <protection/>
    </xf>
    <xf numFmtId="0" fontId="20" fillId="37" borderId="30" xfId="0" applyFont="1" applyFill="1" applyBorder="1" applyAlignment="1" applyProtection="1">
      <alignment/>
      <protection locked="0"/>
    </xf>
    <xf numFmtId="0" fontId="20" fillId="37" borderId="30" xfId="0" applyFont="1" applyFill="1" applyBorder="1" applyAlignment="1" applyProtection="1">
      <alignment horizontal="right"/>
      <protection locked="0"/>
    </xf>
    <xf numFmtId="0" fontId="20" fillId="37" borderId="30" xfId="0" applyFont="1" applyFill="1" applyBorder="1" applyAlignment="1" applyProtection="1">
      <alignment horizontal="center"/>
      <protection locked="0"/>
    </xf>
    <xf numFmtId="0" fontId="22" fillId="37" borderId="30" xfId="0" applyFont="1" applyFill="1" applyBorder="1" applyAlignment="1" applyProtection="1">
      <alignment/>
      <protection locked="0"/>
    </xf>
    <xf numFmtId="0" fontId="68" fillId="33" borderId="30" xfId="0" applyFont="1" applyFill="1" applyBorder="1" applyAlignment="1" applyProtection="1">
      <alignment vertical="center"/>
      <protection locked="0"/>
    </xf>
    <xf numFmtId="0" fontId="69" fillId="33" borderId="15" xfId="0" applyFont="1" applyFill="1" applyBorder="1" applyAlignment="1" applyProtection="1">
      <alignment/>
      <protection/>
    </xf>
    <xf numFmtId="166" fontId="23" fillId="0" borderId="26" xfId="0" applyNumberFormat="1" applyFont="1" applyBorder="1" applyAlignment="1" applyProtection="1">
      <alignment/>
      <protection/>
    </xf>
    <xf numFmtId="166" fontId="23" fillId="0" borderId="26" xfId="0" applyNumberFormat="1" applyFont="1" applyBorder="1" applyAlignment="1" applyProtection="1">
      <alignment horizontal="center" vertical="center"/>
      <protection/>
    </xf>
    <xf numFmtId="0" fontId="12" fillId="38" borderId="31" xfId="0" applyFont="1" applyFill="1" applyBorder="1" applyAlignment="1" applyProtection="1">
      <alignment horizontal="center" vertical="center" wrapText="1"/>
      <protection/>
    </xf>
    <xf numFmtId="0" fontId="13" fillId="8" borderId="32" xfId="0" applyFont="1" applyFill="1" applyBorder="1" applyAlignment="1" applyProtection="1">
      <alignment horizontal="center" vertical="center" wrapText="1"/>
      <protection/>
    </xf>
    <xf numFmtId="0" fontId="13" fillId="38" borderId="33" xfId="0" applyFont="1" applyFill="1" applyBorder="1" applyAlignment="1" applyProtection="1">
      <alignment horizontal="center" vertical="center" wrapText="1"/>
      <protection/>
    </xf>
    <xf numFmtId="0" fontId="11" fillId="38" borderId="34" xfId="0" applyFont="1" applyFill="1" applyBorder="1" applyAlignment="1" applyProtection="1">
      <alignment horizontal="center" vertical="center"/>
      <protection/>
    </xf>
    <xf numFmtId="0" fontId="11" fillId="38" borderId="31" xfId="0" applyFont="1" applyFill="1" applyBorder="1" applyAlignment="1" applyProtection="1">
      <alignment horizontal="center" vertical="center" wrapText="1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>
      <alignment horizontal="center" vertical="center" wrapText="1"/>
    </xf>
    <xf numFmtId="167" fontId="19" fillId="39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left" wrapText="1" indent="1"/>
    </xf>
    <xf numFmtId="0" fontId="8" fillId="36" borderId="35" xfId="0" applyFont="1" applyFill="1" applyBorder="1" applyAlignment="1" applyProtection="1">
      <alignment horizontal="center" vertical="center" wrapText="1" shrinkToFit="1"/>
      <protection/>
    </xf>
    <xf numFmtId="0" fontId="21" fillId="36" borderId="29" xfId="0" applyFont="1" applyFill="1" applyBorder="1" applyAlignment="1" applyProtection="1">
      <alignment horizontal="center" vertical="center"/>
      <protection/>
    </xf>
    <xf numFmtId="0" fontId="20" fillId="36" borderId="29" xfId="0" applyFont="1" applyFill="1" applyBorder="1" applyAlignment="1" applyProtection="1">
      <alignment horizontal="center" vertical="center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20" fillId="36" borderId="15" xfId="0" applyFont="1" applyFill="1" applyBorder="1" applyAlignment="1" applyProtection="1">
      <alignment horizontal="center" vertical="center"/>
      <protection/>
    </xf>
    <xf numFmtId="14" fontId="70" fillId="0" borderId="0" xfId="0" applyNumberFormat="1" applyFont="1" applyBorder="1" applyAlignment="1" applyProtection="1">
      <alignment horizontal="left"/>
      <protection/>
    </xf>
    <xf numFmtId="167" fontId="19" fillId="0" borderId="39" xfId="0" applyNumberFormat="1" applyFont="1" applyBorder="1" applyAlignment="1" applyProtection="1">
      <alignment horizontal="center" vertical="center"/>
      <protection/>
    </xf>
    <xf numFmtId="14" fontId="19" fillId="0" borderId="20" xfId="0" applyNumberFormat="1" applyFont="1" applyBorder="1" applyAlignment="1" applyProtection="1">
      <alignment horizontal="center" vertical="center"/>
      <protection/>
    </xf>
    <xf numFmtId="2" fontId="19" fillId="40" borderId="20" xfId="0" applyNumberFormat="1" applyFont="1" applyFill="1" applyBorder="1" applyAlignment="1" applyProtection="1">
      <alignment horizontal="center" vertical="center"/>
      <protection/>
    </xf>
    <xf numFmtId="4" fontId="19" fillId="41" borderId="20" xfId="0" applyNumberFormat="1" applyFont="1" applyFill="1" applyBorder="1" applyAlignment="1" applyProtection="1">
      <alignment horizontal="center" vertical="center"/>
      <protection/>
    </xf>
    <xf numFmtId="4" fontId="19" fillId="36" borderId="20" xfId="0" applyNumberFormat="1" applyFont="1" applyFill="1" applyBorder="1" applyAlignment="1" applyProtection="1">
      <alignment horizontal="center" vertical="center"/>
      <protection locked="0"/>
    </xf>
    <xf numFmtId="4" fontId="19" fillId="36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left" vertical="center" wrapText="1"/>
    </xf>
    <xf numFmtId="14" fontId="19" fillId="0" borderId="40" xfId="0" applyNumberFormat="1" applyFont="1" applyBorder="1" applyAlignment="1" applyProtection="1">
      <alignment horizontal="center" vertical="center"/>
      <protection/>
    </xf>
    <xf numFmtId="2" fontId="19" fillId="40" borderId="40" xfId="0" applyNumberFormat="1" applyFont="1" applyFill="1" applyBorder="1" applyAlignment="1" applyProtection="1">
      <alignment horizontal="center" vertical="center"/>
      <protection/>
    </xf>
    <xf numFmtId="4" fontId="19" fillId="41" borderId="40" xfId="0" applyNumberFormat="1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12" fillId="34" borderId="39" xfId="0" applyFont="1" applyFill="1" applyBorder="1" applyAlignment="1" applyProtection="1">
      <alignment horizontal="center" vertical="center" wrapText="1"/>
      <protection/>
    </xf>
    <xf numFmtId="0" fontId="13" fillId="34" borderId="21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>
      <alignment horizontal="center" vertical="center" wrapText="1"/>
    </xf>
    <xf numFmtId="3" fontId="19" fillId="36" borderId="41" xfId="0" applyNumberFormat="1" applyFont="1" applyFill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14" fontId="19" fillId="0" borderId="21" xfId="0" applyNumberFormat="1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40" borderId="20" xfId="0" applyFont="1" applyFill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vertical="center" wrapText="1"/>
      <protection locked="0"/>
    </xf>
    <xf numFmtId="14" fontId="19" fillId="0" borderId="44" xfId="0" applyNumberFormat="1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Border="1" applyAlignment="1" applyProtection="1">
      <alignment horizontal="center" vertical="center"/>
      <protection locked="0"/>
    </xf>
    <xf numFmtId="3" fontId="19" fillId="36" borderId="45" xfId="0" applyNumberFormat="1" applyFont="1" applyFill="1" applyBorder="1" applyAlignment="1" applyProtection="1">
      <alignment horizontal="center" vertical="center"/>
      <protection locked="0"/>
    </xf>
    <xf numFmtId="14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Border="1" applyAlignment="1" applyProtection="1">
      <alignment horizontal="center" vertical="center"/>
      <protection locked="0"/>
    </xf>
    <xf numFmtId="3" fontId="19" fillId="36" borderId="47" xfId="0" applyNumberFormat="1" applyFont="1" applyFill="1" applyBorder="1" applyAlignment="1" applyProtection="1">
      <alignment horizontal="center" vertical="center"/>
      <protection locked="0"/>
    </xf>
    <xf numFmtId="14" fontId="19" fillId="0" borderId="40" xfId="0" applyNumberFormat="1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/>
      <protection locked="0"/>
    </xf>
    <xf numFmtId="0" fontId="71" fillId="0" borderId="48" xfId="44" applyFont="1" applyBorder="1" applyAlignment="1" applyProtection="1">
      <alignment/>
      <protection locked="0"/>
    </xf>
    <xf numFmtId="0" fontId="19" fillId="0" borderId="48" xfId="0" applyFont="1" applyBorder="1" applyAlignment="1" applyProtection="1">
      <alignment/>
      <protection locked="0"/>
    </xf>
    <xf numFmtId="0" fontId="12" fillId="34" borderId="49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/>
      <protection locked="0"/>
    </xf>
    <xf numFmtId="169" fontId="19" fillId="0" borderId="48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0" fillId="37" borderId="30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6" fontId="23" fillId="0" borderId="26" xfId="0" applyNumberFormat="1" applyFont="1" applyBorder="1" applyAlignment="1" applyProtection="1">
      <alignment horizontal="left"/>
      <protection/>
    </xf>
    <xf numFmtId="14" fontId="23" fillId="0" borderId="26" xfId="0" applyNumberFormat="1" applyFont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ill>
        <patternFill patternType="solid">
          <fgColor indexed="60"/>
          <bgColor indexed="25"/>
        </patternFill>
      </fill>
    </dxf>
    <dxf>
      <fill>
        <patternFill patternType="solid">
          <fgColor indexed="60"/>
          <bgColor indexed="25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E0180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2270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4</xdr:col>
      <xdr:colOff>209550</xdr:colOff>
      <xdr:row>8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63"/>
  <sheetViews>
    <sheetView showGridLines="0" showZeros="0" tabSelected="1" zoomScalePageLayoutView="0" workbookViewId="0" topLeftCell="A3">
      <selection activeCell="N17" sqref="N17:S17"/>
    </sheetView>
  </sheetViews>
  <sheetFormatPr defaultColWidth="10.75390625" defaultRowHeight="12.75"/>
  <cols>
    <col min="1" max="1" width="2.25390625" style="1" customWidth="1"/>
    <col min="2" max="2" width="5.75390625" style="1" customWidth="1"/>
    <col min="3" max="3" width="6.50390625" style="1" customWidth="1"/>
    <col min="4" max="5" width="4.25390625" style="1" customWidth="1"/>
    <col min="6" max="6" width="6.875" style="1" customWidth="1"/>
    <col min="7" max="7" width="4.375" style="1" customWidth="1"/>
    <col min="8" max="8" width="5.75390625" style="1" customWidth="1"/>
    <col min="9" max="9" width="4.25390625" style="1" customWidth="1"/>
    <col min="10" max="10" width="5.625" style="1" customWidth="1"/>
    <col min="11" max="11" width="5.125" style="1" customWidth="1"/>
    <col min="12" max="12" width="4.375" style="1" customWidth="1"/>
    <col min="13" max="14" width="3.875" style="1" customWidth="1"/>
    <col min="15" max="15" width="5.75390625" style="1" customWidth="1"/>
    <col min="16" max="16" width="3.875" style="1" customWidth="1"/>
    <col min="17" max="17" width="8.25390625" style="1" customWidth="1"/>
    <col min="18" max="18" width="3.875" style="1" customWidth="1"/>
    <col min="19" max="19" width="13.00390625" style="1" customWidth="1"/>
    <col min="20" max="20" width="5.125" style="1" customWidth="1"/>
    <col min="21" max="21" width="12.125" style="1" customWidth="1"/>
    <col min="22" max="22" width="3.125" style="1" customWidth="1"/>
    <col min="23" max="23" width="48.625" style="2" customWidth="1"/>
    <col min="24" max="16384" width="10.75390625" style="1" customWidth="1"/>
  </cols>
  <sheetData>
    <row r="1" spans="1:22" ht="13.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5">
      <c r="A2" s="6"/>
      <c r="B2" s="7"/>
      <c r="C2" s="7"/>
      <c r="D2" s="7"/>
      <c r="E2" s="7"/>
      <c r="F2" s="7"/>
      <c r="H2" s="161" t="s">
        <v>0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8"/>
      <c r="U2" s="8"/>
      <c r="V2" s="9"/>
    </row>
    <row r="3" spans="1:23" ht="12.75">
      <c r="A3" s="6"/>
      <c r="B3" s="7"/>
      <c r="C3" s="7"/>
      <c r="D3" s="7"/>
      <c r="E3" s="7"/>
      <c r="F3" s="7"/>
      <c r="H3" s="164" t="s">
        <v>1</v>
      </c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0"/>
      <c r="U3" s="10"/>
      <c r="V3" s="9"/>
      <c r="W3" s="11" t="s">
        <v>2</v>
      </c>
    </row>
    <row r="4" spans="1:23" ht="18">
      <c r="A4" s="6"/>
      <c r="B4" s="7"/>
      <c r="C4" s="7"/>
      <c r="D4" s="7"/>
      <c r="E4" s="7"/>
      <c r="F4" s="7"/>
      <c r="H4" s="165" t="s">
        <v>58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2">
        <v>35277</v>
      </c>
      <c r="U4" s="13"/>
      <c r="V4" s="9"/>
      <c r="W4" s="14"/>
    </row>
    <row r="5" spans="1:2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"/>
    </row>
    <row r="6" spans="1:22" ht="0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</row>
    <row r="7" spans="1:22" ht="12.75" hidden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/>
    </row>
    <row r="8" spans="1:22" ht="1.5" customHeight="1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9"/>
    </row>
    <row r="9" spans="1:22" ht="15" customHeight="1">
      <c r="A9" s="6"/>
      <c r="B9" s="7"/>
      <c r="C9" s="7"/>
      <c r="D9" s="7"/>
      <c r="E9" s="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7"/>
      <c r="U9" s="7"/>
      <c r="V9" s="9"/>
    </row>
    <row r="10" spans="1:23" s="20" customFormat="1" ht="21">
      <c r="A10" s="16"/>
      <c r="B10" s="17"/>
      <c r="C10" s="17"/>
      <c r="D10" s="17" t="s">
        <v>3</v>
      </c>
      <c r="E10" s="18"/>
      <c r="F10" s="98">
        <f ca="1">IF(MONTH(TODAY())&gt;MONTH(T4),TODAY(),TODAY()-365)</f>
        <v>42430</v>
      </c>
      <c r="G10" s="99" t="s">
        <v>4</v>
      </c>
      <c r="H10" s="166">
        <f>F10+365</f>
        <v>42795</v>
      </c>
      <c r="I10" s="166"/>
      <c r="J10" s="17"/>
      <c r="K10" s="17"/>
      <c r="L10" s="17"/>
      <c r="M10" s="17"/>
      <c r="N10" s="18" t="s">
        <v>5</v>
      </c>
      <c r="O10" s="167">
        <f ca="1">NOW()</f>
        <v>42795.757389467595</v>
      </c>
      <c r="P10" s="167"/>
      <c r="Q10" s="167"/>
      <c r="R10" s="167"/>
      <c r="S10" s="17"/>
      <c r="T10" s="17"/>
      <c r="U10" s="17"/>
      <c r="V10" s="19"/>
      <c r="W10" s="2" t="s">
        <v>6</v>
      </c>
    </row>
    <row r="11" spans="1:22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</row>
    <row r="12" spans="1:22" ht="21.75" customHeight="1" thickTop="1">
      <c r="A12" s="6"/>
      <c r="B12" s="168" t="s">
        <v>59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9"/>
    </row>
    <row r="13" spans="1:22" ht="30" customHeight="1" thickBot="1">
      <c r="A13" s="6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3"/>
      <c r="V13" s="9"/>
    </row>
    <row r="14" spans="1:23" ht="22.5" customHeight="1" thickBot="1" thickTop="1">
      <c r="A14" s="6"/>
      <c r="B14" s="91"/>
      <c r="C14" s="92"/>
      <c r="D14" s="93"/>
      <c r="E14" s="162"/>
      <c r="F14" s="162"/>
      <c r="G14" s="162"/>
      <c r="H14" s="162"/>
      <c r="I14" s="162"/>
      <c r="J14" s="162"/>
      <c r="K14" s="162"/>
      <c r="L14" s="93"/>
      <c r="M14" s="93"/>
      <c r="N14" s="95"/>
      <c r="O14" s="92"/>
      <c r="P14" s="92"/>
      <c r="Q14" s="92"/>
      <c r="R14" s="163"/>
      <c r="S14" s="163"/>
      <c r="T14" s="163"/>
      <c r="U14" s="21"/>
      <c r="V14" s="9"/>
      <c r="W14" s="2" t="s">
        <v>7</v>
      </c>
    </row>
    <row r="15" spans="1:23" ht="27" customHeight="1" thickBot="1" thickTop="1">
      <c r="A15" s="6"/>
      <c r="B15" s="91"/>
      <c r="C15" s="92"/>
      <c r="D15" s="93"/>
      <c r="E15" s="94"/>
      <c r="F15" s="94"/>
      <c r="G15" s="94"/>
      <c r="H15" s="94"/>
      <c r="I15" s="94"/>
      <c r="J15" s="94"/>
      <c r="K15" s="94"/>
      <c r="L15" s="93"/>
      <c r="M15" s="93"/>
      <c r="N15" s="92"/>
      <c r="O15" s="92"/>
      <c r="P15" s="92"/>
      <c r="Q15" s="92"/>
      <c r="R15" s="96"/>
      <c r="S15" s="96"/>
      <c r="T15" s="96"/>
      <c r="U15" s="97"/>
      <c r="V15" s="9"/>
      <c r="W15" s="2" t="s">
        <v>8</v>
      </c>
    </row>
    <row r="16" spans="1:23" ht="19.5" customHeight="1" thickTop="1">
      <c r="A16" s="6"/>
      <c r="B16" s="7"/>
      <c r="C16" s="69"/>
      <c r="D16" s="89" t="s">
        <v>9</v>
      </c>
      <c r="E16" s="158"/>
      <c r="F16" s="158"/>
      <c r="G16" s="158"/>
      <c r="H16" s="158"/>
      <c r="I16" s="158"/>
      <c r="J16" s="158"/>
      <c r="K16" s="158"/>
      <c r="L16" s="69"/>
      <c r="M16" s="89" t="s">
        <v>10</v>
      </c>
      <c r="N16" s="159"/>
      <c r="O16" s="159"/>
      <c r="P16" s="159"/>
      <c r="Q16" s="159"/>
      <c r="R16" s="159"/>
      <c r="S16" s="159"/>
      <c r="T16" s="15"/>
      <c r="U16" s="7"/>
      <c r="V16" s="9"/>
      <c r="W16" s="2" t="s">
        <v>11</v>
      </c>
    </row>
    <row r="17" spans="1:23" ht="19.5" customHeight="1">
      <c r="A17" s="6"/>
      <c r="B17" s="7"/>
      <c r="C17" s="69"/>
      <c r="D17" s="89" t="s">
        <v>12</v>
      </c>
      <c r="E17" s="154"/>
      <c r="F17" s="154"/>
      <c r="G17" s="154"/>
      <c r="H17" s="154"/>
      <c r="I17" s="154"/>
      <c r="J17" s="154"/>
      <c r="K17" s="154"/>
      <c r="L17" s="69"/>
      <c r="M17" s="89" t="s">
        <v>13</v>
      </c>
      <c r="N17" s="160"/>
      <c r="O17" s="160"/>
      <c r="P17" s="160"/>
      <c r="Q17" s="160"/>
      <c r="R17" s="160"/>
      <c r="S17" s="160"/>
      <c r="T17" s="15"/>
      <c r="U17" s="7"/>
      <c r="V17" s="9"/>
      <c r="W17" s="23"/>
    </row>
    <row r="18" spans="1:23" ht="19.5" customHeight="1">
      <c r="A18" s="6"/>
      <c r="B18" s="7"/>
      <c r="C18" s="69"/>
      <c r="D18" s="89" t="s">
        <v>14</v>
      </c>
      <c r="E18" s="154"/>
      <c r="F18" s="154"/>
      <c r="G18" s="154"/>
      <c r="H18" s="154"/>
      <c r="I18" s="154"/>
      <c r="J18" s="154"/>
      <c r="K18" s="154"/>
      <c r="L18" s="90"/>
      <c r="M18" s="86" t="s">
        <v>15</v>
      </c>
      <c r="N18" s="155"/>
      <c r="O18" s="156"/>
      <c r="P18" s="156"/>
      <c r="Q18" s="156"/>
      <c r="R18" s="156"/>
      <c r="S18" s="156"/>
      <c r="T18" s="15"/>
      <c r="U18" s="7"/>
      <c r="V18" s="9"/>
      <c r="W18" s="25"/>
    </row>
    <row r="19" spans="1:23" ht="19.5" customHeight="1">
      <c r="A19" s="6"/>
      <c r="B19" s="7"/>
      <c r="C19" s="22"/>
      <c r="D19" s="22"/>
      <c r="E19" s="26"/>
      <c r="F19" s="27"/>
      <c r="G19" s="27"/>
      <c r="H19" s="27"/>
      <c r="I19" s="27"/>
      <c r="J19" s="27"/>
      <c r="K19" s="27"/>
      <c r="L19" s="24"/>
      <c r="M19" s="24"/>
      <c r="N19" s="28"/>
      <c r="O19" s="15"/>
      <c r="P19" s="15"/>
      <c r="Q19" s="15"/>
      <c r="R19" s="15"/>
      <c r="S19" s="15"/>
      <c r="T19" s="15"/>
      <c r="U19" s="7"/>
      <c r="V19" s="9"/>
      <c r="W19" s="25"/>
    </row>
    <row r="20" spans="1:22" ht="7.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</row>
    <row r="21" spans="1:22" ht="21" customHeight="1">
      <c r="A21" s="6"/>
      <c r="B21" s="127" t="s">
        <v>60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9"/>
    </row>
    <row r="22" spans="1:23" s="31" customFormat="1" ht="23.25" customHeight="1" thickBot="1">
      <c r="A22" s="29"/>
      <c r="B22" s="157" t="s">
        <v>17</v>
      </c>
      <c r="C22" s="157"/>
      <c r="D22" s="157" t="s">
        <v>18</v>
      </c>
      <c r="E22" s="157"/>
      <c r="F22" s="157"/>
      <c r="G22" s="157" t="s">
        <v>19</v>
      </c>
      <c r="H22" s="157"/>
      <c r="I22" s="157"/>
      <c r="J22" s="128" t="s">
        <v>20</v>
      </c>
      <c r="K22" s="128"/>
      <c r="L22" s="130" t="s">
        <v>21</v>
      </c>
      <c r="M22" s="130"/>
      <c r="N22" s="133" t="s">
        <v>22</v>
      </c>
      <c r="O22" s="133"/>
      <c r="P22" s="133"/>
      <c r="Q22" s="133"/>
      <c r="R22" s="133"/>
      <c r="S22" s="133"/>
      <c r="T22" s="133"/>
      <c r="U22" s="133"/>
      <c r="V22" s="30"/>
      <c r="W22" s="25" t="s">
        <v>54</v>
      </c>
    </row>
    <row r="23" spans="1:23" s="35" customFormat="1" ht="21.75" customHeight="1">
      <c r="A23" s="32"/>
      <c r="B23" s="151"/>
      <c r="C23" s="151"/>
      <c r="D23" s="152"/>
      <c r="E23" s="152"/>
      <c r="F23" s="152"/>
      <c r="G23" s="152"/>
      <c r="H23" s="152"/>
      <c r="I23" s="152"/>
      <c r="J23" s="153"/>
      <c r="K23" s="153"/>
      <c r="L23" s="150"/>
      <c r="M23" s="150"/>
      <c r="N23" s="137"/>
      <c r="O23" s="137"/>
      <c r="P23" s="137"/>
      <c r="Q23" s="137"/>
      <c r="R23" s="137"/>
      <c r="S23" s="137"/>
      <c r="T23" s="137"/>
      <c r="U23" s="137"/>
      <c r="V23" s="33"/>
      <c r="W23" s="55" t="s">
        <v>63</v>
      </c>
    </row>
    <row r="24" spans="1:23" s="35" customFormat="1" ht="21.75" customHeight="1">
      <c r="A24" s="32"/>
      <c r="B24" s="147"/>
      <c r="C24" s="147"/>
      <c r="D24" s="148"/>
      <c r="E24" s="148"/>
      <c r="F24" s="148"/>
      <c r="G24" s="148"/>
      <c r="H24" s="148"/>
      <c r="I24" s="148"/>
      <c r="J24" s="149"/>
      <c r="K24" s="149"/>
      <c r="L24" s="146"/>
      <c r="M24" s="146"/>
      <c r="N24" s="137"/>
      <c r="O24" s="137"/>
      <c r="P24" s="137"/>
      <c r="Q24" s="137"/>
      <c r="R24" s="137"/>
      <c r="S24" s="137"/>
      <c r="T24" s="137"/>
      <c r="U24" s="137"/>
      <c r="V24" s="33"/>
      <c r="W24" s="25" t="s">
        <v>16</v>
      </c>
    </row>
    <row r="25" spans="1:23" s="35" customFormat="1" ht="21.75" customHeight="1">
      <c r="A25" s="32"/>
      <c r="B25" s="147"/>
      <c r="C25" s="147"/>
      <c r="D25" s="148"/>
      <c r="E25" s="148"/>
      <c r="F25" s="148"/>
      <c r="G25" s="148"/>
      <c r="H25" s="148"/>
      <c r="I25" s="148"/>
      <c r="J25" s="149"/>
      <c r="K25" s="149"/>
      <c r="L25" s="146"/>
      <c r="M25" s="146"/>
      <c r="N25" s="137"/>
      <c r="O25" s="137"/>
      <c r="P25" s="137"/>
      <c r="Q25" s="137"/>
      <c r="R25" s="137"/>
      <c r="S25" s="137"/>
      <c r="T25" s="137"/>
      <c r="U25" s="137"/>
      <c r="V25" s="33"/>
      <c r="W25" s="36"/>
    </row>
    <row r="26" spans="1:23" s="35" customFormat="1" ht="21.75" customHeight="1">
      <c r="A26" s="32"/>
      <c r="B26" s="147"/>
      <c r="C26" s="147"/>
      <c r="D26" s="148"/>
      <c r="E26" s="148"/>
      <c r="F26" s="148"/>
      <c r="G26" s="148"/>
      <c r="H26" s="148"/>
      <c r="I26" s="148"/>
      <c r="J26" s="149"/>
      <c r="K26" s="149"/>
      <c r="L26" s="146"/>
      <c r="M26" s="146"/>
      <c r="N26" s="137"/>
      <c r="O26" s="137"/>
      <c r="P26" s="137"/>
      <c r="Q26" s="137"/>
      <c r="R26" s="137"/>
      <c r="S26" s="137"/>
      <c r="T26" s="137"/>
      <c r="U26" s="137"/>
      <c r="V26" s="33"/>
      <c r="W26" s="36"/>
    </row>
    <row r="27" spans="1:23" s="35" customFormat="1" ht="21.75" customHeight="1">
      <c r="A27" s="32"/>
      <c r="B27" s="147"/>
      <c r="C27" s="147"/>
      <c r="D27" s="148"/>
      <c r="E27" s="148"/>
      <c r="F27" s="148"/>
      <c r="G27" s="148"/>
      <c r="H27" s="148"/>
      <c r="I27" s="148"/>
      <c r="J27" s="149"/>
      <c r="K27" s="149"/>
      <c r="L27" s="146"/>
      <c r="M27" s="146"/>
      <c r="N27" s="137"/>
      <c r="O27" s="137"/>
      <c r="P27" s="137"/>
      <c r="Q27" s="137"/>
      <c r="R27" s="137"/>
      <c r="S27" s="137"/>
      <c r="T27" s="137"/>
      <c r="U27" s="137"/>
      <c r="V27" s="33"/>
      <c r="W27" s="54"/>
    </row>
    <row r="28" spans="1:23" s="35" customFormat="1" ht="21.75" customHeight="1" thickBot="1">
      <c r="A28" s="32"/>
      <c r="B28" s="143"/>
      <c r="C28" s="143"/>
      <c r="D28" s="144"/>
      <c r="E28" s="144"/>
      <c r="F28" s="144"/>
      <c r="G28" s="144"/>
      <c r="H28" s="144"/>
      <c r="I28" s="144"/>
      <c r="J28" s="145"/>
      <c r="K28" s="145"/>
      <c r="L28" s="136"/>
      <c r="M28" s="136"/>
      <c r="N28" s="137"/>
      <c r="O28" s="137"/>
      <c r="P28" s="137"/>
      <c r="Q28" s="137"/>
      <c r="R28" s="137"/>
      <c r="S28" s="137"/>
      <c r="T28" s="137"/>
      <c r="U28" s="137"/>
      <c r="V28" s="33"/>
      <c r="W28" s="34"/>
    </row>
    <row r="29" spans="1:23" s="35" customFormat="1" ht="21.75" customHeight="1">
      <c r="A29" s="32"/>
      <c r="B29" s="138"/>
      <c r="C29" s="138"/>
      <c r="D29" s="139"/>
      <c r="E29" s="139"/>
      <c r="F29" s="139"/>
      <c r="G29" s="139"/>
      <c r="H29" s="139"/>
      <c r="I29" s="139"/>
      <c r="J29" s="140"/>
      <c r="K29" s="140"/>
      <c r="L29" s="141"/>
      <c r="M29" s="141"/>
      <c r="N29" s="87"/>
      <c r="O29" s="88"/>
      <c r="P29" s="142"/>
      <c r="Q29" s="142"/>
      <c r="R29" s="142"/>
      <c r="S29" s="142"/>
      <c r="T29" s="142"/>
      <c r="U29" s="142"/>
      <c r="V29" s="33"/>
      <c r="W29" s="34"/>
    </row>
    <row r="30" spans="1:22" ht="21.7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</row>
    <row r="31" spans="1:22" ht="21.75" customHeight="1" thickBot="1">
      <c r="A31" s="6"/>
      <c r="B31" s="127" t="s">
        <v>61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9"/>
    </row>
    <row r="32" spans="1:23" s="31" customFormat="1" ht="47.25" customHeight="1" thickBot="1">
      <c r="A32" s="29"/>
      <c r="B32" s="128" t="s">
        <v>17</v>
      </c>
      <c r="C32" s="128"/>
      <c r="D32" s="129" t="s">
        <v>23</v>
      </c>
      <c r="E32" s="130"/>
      <c r="F32" s="56" t="s">
        <v>24</v>
      </c>
      <c r="G32" s="131" t="s">
        <v>47</v>
      </c>
      <c r="H32" s="132"/>
      <c r="I32" s="133" t="s">
        <v>62</v>
      </c>
      <c r="J32" s="133"/>
      <c r="K32" s="134" t="s">
        <v>52</v>
      </c>
      <c r="L32" s="134"/>
      <c r="M32" s="135" t="s">
        <v>51</v>
      </c>
      <c r="N32" s="135"/>
      <c r="O32" s="57" t="s">
        <v>25</v>
      </c>
      <c r="P32" s="135" t="s">
        <v>55</v>
      </c>
      <c r="Q32" s="135"/>
      <c r="R32" s="135" t="s">
        <v>65</v>
      </c>
      <c r="S32" s="135"/>
      <c r="T32" s="133" t="s">
        <v>26</v>
      </c>
      <c r="U32" s="133"/>
      <c r="V32" s="30"/>
      <c r="W32" s="23"/>
    </row>
    <row r="33" spans="1:23" s="39" customFormat="1" ht="21.75" customHeight="1" thickBot="1">
      <c r="A33" s="37"/>
      <c r="B33" s="124">
        <f aca="true" t="shared" si="0" ref="B33:B38">IF(B23="","",B23)</f>
      </c>
      <c r="C33" s="124"/>
      <c r="D33" s="125">
        <f aca="true" t="shared" si="1" ref="D33:D38">IF(L23="","",IF(L23=0,"",IF(L23=1,taux1,IF(L23=2,taux2,IF(L23=3,taux3,IF(L23&gt;=4,taux4))))))</f>
      </c>
      <c r="E33" s="125"/>
      <c r="F33" s="64">
        <f aca="true" t="shared" si="2" ref="F33:F38">IF(J23="",0,IF(J23=0,"",(J23*(IF(ISBLANK(L23),taux1,D33)))))</f>
        <v>0</v>
      </c>
      <c r="G33" s="126"/>
      <c r="H33" s="126"/>
      <c r="I33" s="121"/>
      <c r="J33" s="121"/>
      <c r="K33" s="121"/>
      <c r="L33" s="121"/>
      <c r="M33" s="121"/>
      <c r="N33" s="121"/>
      <c r="O33" s="65"/>
      <c r="P33" s="121"/>
      <c r="Q33" s="121"/>
      <c r="R33" s="122"/>
      <c r="S33" s="122"/>
      <c r="T33" s="117">
        <f>F33+G33+K33+M33+P33+I33</f>
        <v>0</v>
      </c>
      <c r="U33" s="117" t="e">
        <f aca="true" t="shared" si="3" ref="U33:U38">IF(L23&gt;0,ForfaitVille,#REF!)+(IF(N23=1,K33,0))+(IF(M33&gt;0,M33*Nuitée,0)+IF(M33&gt;0,O33,0))</f>
        <v>#REF!</v>
      </c>
      <c r="V33" s="38"/>
      <c r="W33" s="123" t="s">
        <v>57</v>
      </c>
    </row>
    <row r="34" spans="1:23" s="39" customFormat="1" ht="21.75" customHeight="1">
      <c r="A34" s="37"/>
      <c r="B34" s="124">
        <f t="shared" si="0"/>
      </c>
      <c r="C34" s="124"/>
      <c r="D34" s="125">
        <f t="shared" si="1"/>
      </c>
      <c r="E34" s="125"/>
      <c r="F34" s="64">
        <f t="shared" si="2"/>
        <v>0</v>
      </c>
      <c r="G34" s="126"/>
      <c r="H34" s="126"/>
      <c r="I34" s="121"/>
      <c r="J34" s="121"/>
      <c r="K34" s="121"/>
      <c r="L34" s="121"/>
      <c r="M34" s="121"/>
      <c r="N34" s="121"/>
      <c r="O34" s="66"/>
      <c r="P34" s="121"/>
      <c r="Q34" s="121"/>
      <c r="R34" s="122">
        <f>IF(ISBLANK(O34),P34,O34*Repas)</f>
        <v>0</v>
      </c>
      <c r="S34" s="122"/>
      <c r="T34" s="117">
        <f>(IF(F34=0,G34,F34)+IF(K34&gt;0,K34*Nuitée,0)+IF(K34&gt;0,M34,0))+R34</f>
        <v>0</v>
      </c>
      <c r="U34" s="117" t="e">
        <f t="shared" si="3"/>
        <v>#REF!</v>
      </c>
      <c r="V34" s="38"/>
      <c r="W34" s="123"/>
    </row>
    <row r="35" spans="1:23" s="39" customFormat="1" ht="21.75" customHeight="1">
      <c r="A35" s="37"/>
      <c r="B35" s="124">
        <f t="shared" si="0"/>
      </c>
      <c r="C35" s="124"/>
      <c r="D35" s="125">
        <f t="shared" si="1"/>
      </c>
      <c r="E35" s="125"/>
      <c r="F35" s="64">
        <f t="shared" si="2"/>
        <v>0</v>
      </c>
      <c r="G35" s="126"/>
      <c r="H35" s="126"/>
      <c r="I35" s="121"/>
      <c r="J35" s="121"/>
      <c r="K35" s="121"/>
      <c r="L35" s="121"/>
      <c r="M35" s="121"/>
      <c r="N35" s="121"/>
      <c r="O35" s="65"/>
      <c r="P35" s="121"/>
      <c r="Q35" s="121"/>
      <c r="R35" s="122">
        <f>IF(ISBLANK(O35),P35,O35*Repas)</f>
        <v>0</v>
      </c>
      <c r="S35" s="122"/>
      <c r="T35" s="117">
        <f>(IF(F35=0,G35,F35)+IF(K35&gt;0,K35*Nuitée,0)+IF(K35&gt;0,M35,0))+R35</f>
        <v>0</v>
      </c>
      <c r="U35" s="117" t="e">
        <f t="shared" si="3"/>
        <v>#REF!</v>
      </c>
      <c r="V35" s="38"/>
      <c r="W35" s="123"/>
    </row>
    <row r="36" spans="1:23" s="39" customFormat="1" ht="21.75" customHeight="1">
      <c r="A36" s="37"/>
      <c r="B36" s="124">
        <f t="shared" si="0"/>
      </c>
      <c r="C36" s="124"/>
      <c r="D36" s="125">
        <f t="shared" si="1"/>
      </c>
      <c r="E36" s="125"/>
      <c r="F36" s="64">
        <f t="shared" si="2"/>
        <v>0</v>
      </c>
      <c r="G36" s="126">
        <v>0</v>
      </c>
      <c r="H36" s="126"/>
      <c r="I36" s="121"/>
      <c r="J36" s="121"/>
      <c r="K36" s="121"/>
      <c r="L36" s="121"/>
      <c r="M36" s="121"/>
      <c r="N36" s="121"/>
      <c r="O36" s="65"/>
      <c r="P36" s="121"/>
      <c r="Q36" s="121"/>
      <c r="R36" s="122">
        <f>IF(ISBLANK(O36),P36,O36*Repas)</f>
        <v>0</v>
      </c>
      <c r="S36" s="122"/>
      <c r="T36" s="117">
        <f>(IF(F36=0,G36,F36)+IF(K36&gt;0,K36*Nuitée,0)+IF(K36&gt;0,M36,0))+R36</f>
        <v>0</v>
      </c>
      <c r="U36" s="117" t="e">
        <f t="shared" si="3"/>
        <v>#REF!</v>
      </c>
      <c r="V36" s="38"/>
      <c r="W36" s="123" t="s">
        <v>56</v>
      </c>
    </row>
    <row r="37" spans="1:23" s="39" customFormat="1" ht="26.25" customHeight="1">
      <c r="A37" s="37"/>
      <c r="B37" s="124">
        <f t="shared" si="0"/>
      </c>
      <c r="C37" s="124"/>
      <c r="D37" s="125">
        <f t="shared" si="1"/>
      </c>
      <c r="E37" s="125"/>
      <c r="F37" s="64">
        <f t="shared" si="2"/>
        <v>0</v>
      </c>
      <c r="G37" s="126">
        <v>0</v>
      </c>
      <c r="H37" s="126"/>
      <c r="I37" s="121"/>
      <c r="J37" s="121"/>
      <c r="K37" s="121"/>
      <c r="L37" s="121"/>
      <c r="M37" s="121"/>
      <c r="N37" s="121"/>
      <c r="O37" s="65"/>
      <c r="P37" s="121"/>
      <c r="Q37" s="121"/>
      <c r="R37" s="122">
        <f>IF(ISBLANK(O37),P37,O37*Repas)</f>
        <v>0</v>
      </c>
      <c r="S37" s="122"/>
      <c r="T37" s="117">
        <f>(IF(F37=0,G37,F37)+IF(K37&gt;0,K37*Nuitée,0)+IF(K37&gt;0,M37,0))+R37</f>
        <v>0</v>
      </c>
      <c r="U37" s="117" t="e">
        <f t="shared" si="3"/>
        <v>#REF!</v>
      </c>
      <c r="V37" s="38"/>
      <c r="W37" s="123"/>
    </row>
    <row r="38" spans="1:23" s="39" customFormat="1" ht="21.75" customHeight="1">
      <c r="A38" s="37"/>
      <c r="B38" s="118">
        <f t="shared" si="0"/>
      </c>
      <c r="C38" s="118"/>
      <c r="D38" s="119">
        <f t="shared" si="1"/>
      </c>
      <c r="E38" s="119"/>
      <c r="F38" s="64">
        <f t="shared" si="2"/>
        <v>0</v>
      </c>
      <c r="G38" s="120">
        <v>0</v>
      </c>
      <c r="H38" s="120"/>
      <c r="I38" s="121"/>
      <c r="J38" s="121"/>
      <c r="K38" s="121"/>
      <c r="L38" s="121"/>
      <c r="M38" s="121"/>
      <c r="N38" s="121"/>
      <c r="O38" s="67"/>
      <c r="P38" s="121"/>
      <c r="Q38" s="121"/>
      <c r="R38" s="122">
        <f>IF(ISBLANK(O38),P38,O38*Repas)</f>
        <v>0</v>
      </c>
      <c r="S38" s="122"/>
      <c r="T38" s="117">
        <f>(IF(F38=0,G38,F38)+IF(K38&gt;0,K38*Nuitée,0)+IF(K38&gt;0,M38,0))+R38</f>
        <v>0</v>
      </c>
      <c r="U38" s="117" t="e">
        <f t="shared" si="3"/>
        <v>#REF!</v>
      </c>
      <c r="V38" s="38"/>
      <c r="W38" s="25"/>
    </row>
    <row r="39" spans="1:23" ht="21.75" customHeight="1">
      <c r="A39" s="40"/>
      <c r="B39" s="73" t="s">
        <v>27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109">
        <f>T33+T34+T35+T36+T37+T38</f>
        <v>0</v>
      </c>
      <c r="U39" s="109"/>
      <c r="V39" s="9"/>
      <c r="W39" s="110" t="s">
        <v>28</v>
      </c>
    </row>
    <row r="40" spans="1:23" ht="23.25" customHeight="1">
      <c r="A40" s="40"/>
      <c r="B40" s="41" t="s">
        <v>29</v>
      </c>
      <c r="C40" s="7"/>
      <c r="E40" s="42"/>
      <c r="F40" s="7"/>
      <c r="G40" s="43"/>
      <c r="H40" s="43"/>
      <c r="I40" s="83"/>
      <c r="J40" s="69"/>
      <c r="K40" s="69"/>
      <c r="L40" s="84" t="s">
        <v>30</v>
      </c>
      <c r="M40" s="85"/>
      <c r="N40" s="69"/>
      <c r="O40" s="86"/>
      <c r="P40" s="69"/>
      <c r="Q40" s="69"/>
      <c r="R40" s="69"/>
      <c r="S40" s="84" t="s">
        <v>53</v>
      </c>
      <c r="T40" s="69"/>
      <c r="U40" s="69"/>
      <c r="V40" s="9"/>
      <c r="W40" s="110"/>
    </row>
    <row r="41" spans="1:22" ht="23.25" customHeight="1">
      <c r="A41" s="40"/>
      <c r="B41" s="44" t="s">
        <v>31</v>
      </c>
      <c r="C41" s="7"/>
      <c r="E41" s="42"/>
      <c r="F41" s="7"/>
      <c r="G41" s="42"/>
      <c r="H41" s="42"/>
      <c r="I41" s="69"/>
      <c r="J41" s="69"/>
      <c r="K41" s="69"/>
      <c r="L41" s="69"/>
      <c r="M41" s="69"/>
      <c r="N41" s="86"/>
      <c r="O41" s="69"/>
      <c r="P41" s="69"/>
      <c r="Q41" s="69"/>
      <c r="R41" s="69"/>
      <c r="S41" s="69"/>
      <c r="T41" s="86"/>
      <c r="U41" s="69"/>
      <c r="V41" s="9"/>
    </row>
    <row r="42" spans="1:29" ht="66" customHeight="1">
      <c r="A42" s="40"/>
      <c r="B42" s="42"/>
      <c r="C42" s="7"/>
      <c r="E42" s="42"/>
      <c r="F42" s="7"/>
      <c r="G42" s="42"/>
      <c r="H42" s="42"/>
      <c r="I42" s="69"/>
      <c r="J42" s="69"/>
      <c r="K42" s="69"/>
      <c r="L42" s="69"/>
      <c r="M42" s="69"/>
      <c r="N42" s="86"/>
      <c r="O42" s="69"/>
      <c r="P42" s="69"/>
      <c r="Q42" s="69"/>
      <c r="R42" s="69"/>
      <c r="S42" s="69"/>
      <c r="T42" s="86"/>
      <c r="U42" s="69"/>
      <c r="V42" s="9"/>
      <c r="W42" s="45"/>
      <c r="X42" s="46"/>
      <c r="Y42" s="46"/>
      <c r="Z42" s="46"/>
      <c r="AA42" s="46"/>
      <c r="AB42" s="46"/>
      <c r="AC42" s="46"/>
    </row>
    <row r="43" spans="1:29" ht="12.75">
      <c r="A43" s="40"/>
      <c r="B43" s="62" t="s">
        <v>64</v>
      </c>
      <c r="C43" s="62"/>
      <c r="D43" s="63"/>
      <c r="E43" s="116"/>
      <c r="F43" s="1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9"/>
      <c r="W43" s="45"/>
      <c r="X43" s="46"/>
      <c r="Y43" s="46"/>
      <c r="Z43" s="46"/>
      <c r="AA43" s="46"/>
      <c r="AB43" s="46"/>
      <c r="AC43" s="46"/>
    </row>
    <row r="44" spans="1:22" ht="6.75" customHeight="1" thickBot="1">
      <c r="A44" s="40"/>
      <c r="B44" s="47"/>
      <c r="C44" s="47"/>
      <c r="D44" s="47"/>
      <c r="E44" s="47"/>
      <c r="F44" s="47"/>
      <c r="G44" s="47"/>
      <c r="H44" s="4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"/>
    </row>
    <row r="45" spans="1:22" ht="16.5" customHeight="1">
      <c r="A45" s="40"/>
      <c r="B45" s="111"/>
      <c r="C45" s="111"/>
      <c r="D45" s="111"/>
      <c r="E45" s="111"/>
      <c r="F45" s="111"/>
      <c r="G45" s="47"/>
      <c r="H45" s="47"/>
      <c r="I45" s="112" t="s">
        <v>32</v>
      </c>
      <c r="J45" s="112"/>
      <c r="K45" s="112"/>
      <c r="L45" s="112"/>
      <c r="M45" s="112"/>
      <c r="N45" s="78"/>
      <c r="O45" s="78"/>
      <c r="P45" s="78"/>
      <c r="Q45" s="78"/>
      <c r="R45" s="78"/>
      <c r="S45" s="78"/>
      <c r="T45" s="78"/>
      <c r="U45" s="79"/>
      <c r="V45" s="9"/>
    </row>
    <row r="46" spans="1:22" ht="15" customHeight="1">
      <c r="A46" s="40"/>
      <c r="B46" s="111"/>
      <c r="C46" s="111"/>
      <c r="D46" s="111"/>
      <c r="E46" s="111"/>
      <c r="F46" s="111"/>
      <c r="G46" s="47"/>
      <c r="H46" s="47"/>
      <c r="I46" s="112"/>
      <c r="J46" s="112"/>
      <c r="K46" s="112"/>
      <c r="L46" s="112"/>
      <c r="M46" s="112"/>
      <c r="N46" s="80"/>
      <c r="O46" s="81"/>
      <c r="P46" s="80"/>
      <c r="Q46" s="80"/>
      <c r="R46" s="80"/>
      <c r="S46" s="80"/>
      <c r="T46" s="80"/>
      <c r="U46" s="82"/>
      <c r="V46" s="9"/>
    </row>
    <row r="47" spans="1:22" ht="15" customHeight="1">
      <c r="A47" s="40"/>
      <c r="B47" s="111"/>
      <c r="C47" s="111"/>
      <c r="D47" s="111"/>
      <c r="E47" s="111"/>
      <c r="F47" s="111"/>
      <c r="G47" s="47"/>
      <c r="H47" s="47"/>
      <c r="I47" s="113" t="s">
        <v>33</v>
      </c>
      <c r="J47" s="113"/>
      <c r="K47" s="113"/>
      <c r="L47" s="113"/>
      <c r="M47" s="114" t="s">
        <v>34</v>
      </c>
      <c r="N47" s="114"/>
      <c r="O47" s="114"/>
      <c r="P47" s="114"/>
      <c r="Q47" s="78"/>
      <c r="R47" s="115" t="s">
        <v>35</v>
      </c>
      <c r="S47" s="115"/>
      <c r="T47" s="115"/>
      <c r="U47" s="115"/>
      <c r="V47" s="9"/>
    </row>
    <row r="48" spans="1:22" ht="13.5">
      <c r="A48" s="40"/>
      <c r="B48" s="111"/>
      <c r="C48" s="111"/>
      <c r="D48" s="111"/>
      <c r="E48" s="111"/>
      <c r="F48" s="111"/>
      <c r="G48" s="47"/>
      <c r="H48" s="47"/>
      <c r="I48" s="113"/>
      <c r="J48" s="113"/>
      <c r="K48" s="113"/>
      <c r="L48" s="113"/>
      <c r="M48" s="114"/>
      <c r="N48" s="114"/>
      <c r="O48" s="114"/>
      <c r="P48" s="114"/>
      <c r="Q48" s="80"/>
      <c r="R48" s="115"/>
      <c r="S48" s="115"/>
      <c r="T48" s="115"/>
      <c r="U48" s="115"/>
      <c r="V48" s="9"/>
    </row>
    <row r="49" spans="1:22" ht="15.75" customHeight="1">
      <c r="A49" s="40"/>
      <c r="B49" s="47"/>
      <c r="C49" s="47"/>
      <c r="D49" s="47"/>
      <c r="E49" s="47"/>
      <c r="F49" s="47"/>
      <c r="G49" s="47"/>
      <c r="H49" s="47"/>
      <c r="I49" s="7"/>
      <c r="J49" s="7"/>
      <c r="K49" s="7"/>
      <c r="L49" s="7"/>
      <c r="M49" s="7"/>
      <c r="N49" s="7"/>
      <c r="O49" s="48"/>
      <c r="P49" s="22"/>
      <c r="Q49" s="22"/>
      <c r="R49" s="22"/>
      <c r="S49" s="44"/>
      <c r="T49" s="44"/>
      <c r="U49" s="49"/>
      <c r="V49" s="9"/>
    </row>
    <row r="50" spans="1:22" ht="16.5" customHeight="1">
      <c r="A50" s="40"/>
      <c r="B50" s="105" t="s">
        <v>36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9"/>
    </row>
    <row r="51" spans="1:22" ht="6.75" customHeight="1">
      <c r="A51" s="40"/>
      <c r="B51" s="4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4"/>
      <c r="R51" s="44"/>
      <c r="S51" s="7"/>
      <c r="T51" s="44"/>
      <c r="U51" s="50"/>
      <c r="V51" s="9"/>
    </row>
    <row r="52" spans="1:22" ht="13.5">
      <c r="A52" s="40"/>
      <c r="B52" s="68" t="s">
        <v>37</v>
      </c>
      <c r="C52" s="69"/>
      <c r="D52" s="69"/>
      <c r="E52" s="69"/>
      <c r="F52" s="70"/>
      <c r="G52" s="70"/>
      <c r="H52" s="70"/>
      <c r="I52" s="71" t="s">
        <v>38</v>
      </c>
      <c r="J52" s="69"/>
      <c r="K52" s="69"/>
      <c r="L52" s="69"/>
      <c r="M52" s="70"/>
      <c r="N52" s="70"/>
      <c r="O52" s="72"/>
      <c r="P52" s="69"/>
      <c r="Q52" s="69"/>
      <c r="R52" s="69"/>
      <c r="S52" s="73" t="s">
        <v>39</v>
      </c>
      <c r="T52" s="69"/>
      <c r="U52" s="74"/>
      <c r="V52" s="9"/>
    </row>
    <row r="53" spans="1:22" ht="27" customHeight="1">
      <c r="A53" s="40"/>
      <c r="B53" s="68" t="s">
        <v>40</v>
      </c>
      <c r="C53" s="69"/>
      <c r="D53" s="70"/>
      <c r="E53" s="70"/>
      <c r="F53" s="70"/>
      <c r="G53" s="70"/>
      <c r="H53" s="70"/>
      <c r="I53" s="71" t="s">
        <v>41</v>
      </c>
      <c r="J53" s="69"/>
      <c r="K53" s="70"/>
      <c r="L53" s="70"/>
      <c r="M53" s="70"/>
      <c r="N53" s="70"/>
      <c r="O53" s="70"/>
      <c r="P53" s="69"/>
      <c r="Q53" s="69"/>
      <c r="R53" s="69"/>
      <c r="S53" s="69"/>
      <c r="T53" s="69"/>
      <c r="U53" s="74"/>
      <c r="V53" s="9"/>
    </row>
    <row r="54" spans="1:22" ht="19.5" customHeight="1">
      <c r="A54" s="40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7"/>
      <c r="V54" s="9"/>
    </row>
    <row r="55" spans="1:22" ht="21.75" customHeight="1">
      <c r="A55" s="52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3"/>
    </row>
    <row r="56" spans="2:21" ht="21.7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ht="21.75" customHeight="1">
      <c r="F57" s="1" t="s">
        <v>42</v>
      </c>
    </row>
    <row r="58" spans="2:9" ht="21.75" customHeight="1">
      <c r="B58" s="6"/>
      <c r="C58" s="7"/>
      <c r="D58" s="7"/>
      <c r="E58" s="7"/>
      <c r="F58" s="7"/>
      <c r="G58" s="7"/>
      <c r="H58" s="7"/>
      <c r="I58" s="7"/>
    </row>
    <row r="59" spans="2:16" ht="21.75" customHeight="1">
      <c r="B59" s="6"/>
      <c r="C59" s="106" t="s">
        <v>43</v>
      </c>
      <c r="D59" s="106"/>
      <c r="E59" s="106"/>
      <c r="F59" s="106"/>
      <c r="G59" s="107"/>
      <c r="H59" s="107"/>
      <c r="I59" s="107" t="s">
        <v>46</v>
      </c>
      <c r="J59" s="107"/>
      <c r="K59" s="107" t="s">
        <v>48</v>
      </c>
      <c r="L59" s="107"/>
      <c r="M59" s="108" t="s">
        <v>49</v>
      </c>
      <c r="N59" s="108"/>
      <c r="O59" s="108" t="s">
        <v>50</v>
      </c>
      <c r="P59" s="108"/>
    </row>
    <row r="60" spans="2:16" ht="24" customHeight="1">
      <c r="B60" s="6"/>
      <c r="C60" s="106"/>
      <c r="D60" s="106"/>
      <c r="E60" s="106"/>
      <c r="F60" s="106"/>
      <c r="G60" s="107"/>
      <c r="H60" s="107"/>
      <c r="I60" s="107"/>
      <c r="J60" s="107"/>
      <c r="K60" s="107"/>
      <c r="L60" s="107"/>
      <c r="M60" s="108"/>
      <c r="N60" s="108"/>
      <c r="O60" s="108"/>
      <c r="P60" s="108"/>
    </row>
    <row r="61" spans="2:16" ht="21.75" customHeight="1">
      <c r="B61" s="6"/>
      <c r="C61" s="60">
        <v>1</v>
      </c>
      <c r="D61" s="61">
        <v>2</v>
      </c>
      <c r="E61" s="61">
        <v>3</v>
      </c>
      <c r="F61" s="61">
        <v>4</v>
      </c>
      <c r="G61" s="103"/>
      <c r="H61" s="103"/>
      <c r="I61" s="104" t="s">
        <v>44</v>
      </c>
      <c r="J61" s="104"/>
      <c r="K61" s="100">
        <v>80</v>
      </c>
      <c r="L61" s="100"/>
      <c r="M61" s="104">
        <v>15</v>
      </c>
      <c r="N61" s="104"/>
      <c r="O61" s="100">
        <v>25</v>
      </c>
      <c r="P61" s="100"/>
    </row>
    <row r="62" spans="2:16" ht="21.75" customHeight="1">
      <c r="B62" s="6"/>
      <c r="C62" s="58">
        <v>0.35</v>
      </c>
      <c r="D62" s="59">
        <v>0.35</v>
      </c>
      <c r="E62" s="59">
        <v>0.35</v>
      </c>
      <c r="F62" s="59">
        <v>0.35</v>
      </c>
      <c r="G62" s="103"/>
      <c r="H62" s="103"/>
      <c r="I62" s="104"/>
      <c r="J62" s="104"/>
      <c r="K62" s="100"/>
      <c r="L62" s="100"/>
      <c r="M62" s="104"/>
      <c r="N62" s="104"/>
      <c r="O62" s="100"/>
      <c r="P62" s="100"/>
    </row>
    <row r="63" spans="2:16" ht="21.75" customHeight="1">
      <c r="B63" s="6"/>
      <c r="C63" s="101"/>
      <c r="D63" s="101"/>
      <c r="E63" s="101"/>
      <c r="F63" s="101"/>
      <c r="G63" s="101"/>
      <c r="H63" s="101"/>
      <c r="I63" s="102" t="s">
        <v>45</v>
      </c>
      <c r="J63" s="102"/>
      <c r="K63" s="102"/>
      <c r="L63" s="102"/>
      <c r="M63" s="102"/>
      <c r="N63" s="102"/>
      <c r="O63" s="102"/>
      <c r="P63" s="102"/>
    </row>
  </sheetData>
  <sheetProtection selectLockedCells="1" selectUnlockedCells="1"/>
  <mergeCells count="151">
    <mergeCell ref="H2:S2"/>
    <mergeCell ref="E14:K14"/>
    <mergeCell ref="R14:T14"/>
    <mergeCell ref="H3:S3"/>
    <mergeCell ref="H4:S4"/>
    <mergeCell ref="H10:I10"/>
    <mergeCell ref="O10:R10"/>
    <mergeCell ref="B12:U13"/>
    <mergeCell ref="J22:K22"/>
    <mergeCell ref="L22:M22"/>
    <mergeCell ref="N22:U22"/>
    <mergeCell ref="E16:K16"/>
    <mergeCell ref="N16:S16"/>
    <mergeCell ref="E17:K17"/>
    <mergeCell ref="N17:S17"/>
    <mergeCell ref="B23:C23"/>
    <mergeCell ref="D23:F23"/>
    <mergeCell ref="G23:I23"/>
    <mergeCell ref="J23:K23"/>
    <mergeCell ref="E18:K18"/>
    <mergeCell ref="N18:S18"/>
    <mergeCell ref="B21:U21"/>
    <mergeCell ref="B22:C22"/>
    <mergeCell ref="D22:F22"/>
    <mergeCell ref="G22:I22"/>
    <mergeCell ref="L25:M25"/>
    <mergeCell ref="N25:U25"/>
    <mergeCell ref="L23:M23"/>
    <mergeCell ref="N23:U23"/>
    <mergeCell ref="B24:C24"/>
    <mergeCell ref="D24:F24"/>
    <mergeCell ref="G24:I24"/>
    <mergeCell ref="J24:K24"/>
    <mergeCell ref="L24:M24"/>
    <mergeCell ref="N24:U24"/>
    <mergeCell ref="B26:C26"/>
    <mergeCell ref="D26:F26"/>
    <mergeCell ref="G26:I26"/>
    <mergeCell ref="J26:K26"/>
    <mergeCell ref="B25:C25"/>
    <mergeCell ref="D25:F25"/>
    <mergeCell ref="G25:I25"/>
    <mergeCell ref="J25:K25"/>
    <mergeCell ref="G28:I28"/>
    <mergeCell ref="J28:K28"/>
    <mergeCell ref="L26:M26"/>
    <mergeCell ref="N26:U26"/>
    <mergeCell ref="B27:C27"/>
    <mergeCell ref="D27:F27"/>
    <mergeCell ref="G27:I27"/>
    <mergeCell ref="J27:K27"/>
    <mergeCell ref="L27:M27"/>
    <mergeCell ref="N27:U27"/>
    <mergeCell ref="L28:M28"/>
    <mergeCell ref="N28:U28"/>
    <mergeCell ref="B29:C29"/>
    <mergeCell ref="D29:F29"/>
    <mergeCell ref="G29:I29"/>
    <mergeCell ref="J29:K29"/>
    <mergeCell ref="L29:M29"/>
    <mergeCell ref="P29:U29"/>
    <mergeCell ref="B28:C28"/>
    <mergeCell ref="D28:F28"/>
    <mergeCell ref="B31:U31"/>
    <mergeCell ref="B32:C32"/>
    <mergeCell ref="D32:E32"/>
    <mergeCell ref="G32:H32"/>
    <mergeCell ref="I32:J32"/>
    <mergeCell ref="K32:L32"/>
    <mergeCell ref="M32:N32"/>
    <mergeCell ref="P32:Q32"/>
    <mergeCell ref="R32:S32"/>
    <mergeCell ref="T32:U32"/>
    <mergeCell ref="K33:L33"/>
    <mergeCell ref="M33:N33"/>
    <mergeCell ref="P33:Q33"/>
    <mergeCell ref="R33:S33"/>
    <mergeCell ref="B33:C33"/>
    <mergeCell ref="D33:E33"/>
    <mergeCell ref="G33:H33"/>
    <mergeCell ref="I33:J33"/>
    <mergeCell ref="T33:U33"/>
    <mergeCell ref="W33:W35"/>
    <mergeCell ref="B34:C34"/>
    <mergeCell ref="D34:E34"/>
    <mergeCell ref="G34:H34"/>
    <mergeCell ref="I34:J34"/>
    <mergeCell ref="K34:L34"/>
    <mergeCell ref="M34:N34"/>
    <mergeCell ref="P34:Q34"/>
    <mergeCell ref="R34:S34"/>
    <mergeCell ref="T34:U34"/>
    <mergeCell ref="B35:C35"/>
    <mergeCell ref="D35:E35"/>
    <mergeCell ref="G35:H35"/>
    <mergeCell ref="I35:J35"/>
    <mergeCell ref="K35:L35"/>
    <mergeCell ref="M35:N35"/>
    <mergeCell ref="P35:Q35"/>
    <mergeCell ref="R35:S35"/>
    <mergeCell ref="T35:U35"/>
    <mergeCell ref="K36:L36"/>
    <mergeCell ref="M36:N36"/>
    <mergeCell ref="P36:Q36"/>
    <mergeCell ref="R36:S36"/>
    <mergeCell ref="B36:C36"/>
    <mergeCell ref="D36:E36"/>
    <mergeCell ref="G36:H36"/>
    <mergeCell ref="I36:J36"/>
    <mergeCell ref="T36:U36"/>
    <mergeCell ref="W36:W37"/>
    <mergeCell ref="B37:C37"/>
    <mergeCell ref="D37:E37"/>
    <mergeCell ref="G37:H37"/>
    <mergeCell ref="I37:J37"/>
    <mergeCell ref="K37:L37"/>
    <mergeCell ref="M37:N37"/>
    <mergeCell ref="P37:Q37"/>
    <mergeCell ref="R37:S37"/>
    <mergeCell ref="T37:U37"/>
    <mergeCell ref="B38:C38"/>
    <mergeCell ref="D38:E38"/>
    <mergeCell ref="G38:H38"/>
    <mergeCell ref="I38:J38"/>
    <mergeCell ref="K38:L38"/>
    <mergeCell ref="M38:N38"/>
    <mergeCell ref="P38:Q38"/>
    <mergeCell ref="R38:S38"/>
    <mergeCell ref="T38:U38"/>
    <mergeCell ref="T39:U39"/>
    <mergeCell ref="W39:W40"/>
    <mergeCell ref="B45:F48"/>
    <mergeCell ref="I45:M46"/>
    <mergeCell ref="I47:L48"/>
    <mergeCell ref="M47:P48"/>
    <mergeCell ref="R47:U48"/>
    <mergeCell ref="E43:F43"/>
    <mergeCell ref="B50:U50"/>
    <mergeCell ref="C59:F60"/>
    <mergeCell ref="G59:H60"/>
    <mergeCell ref="I59:J60"/>
    <mergeCell ref="K59:L60"/>
    <mergeCell ref="M59:N60"/>
    <mergeCell ref="O59:P60"/>
    <mergeCell ref="O61:P62"/>
    <mergeCell ref="C63:H63"/>
    <mergeCell ref="I63:P63"/>
    <mergeCell ref="G61:H62"/>
    <mergeCell ref="I61:J62"/>
    <mergeCell ref="K61:L62"/>
    <mergeCell ref="M61:N62"/>
  </mergeCells>
  <conditionalFormatting sqref="P29:U29 N23:N28">
    <cfRule type="expression" priority="1" dxfId="3" stopIfTrue="1">
      <formula>AND((Reunion!#REF!&gt;1),ISBLANK(N23))</formula>
    </cfRule>
  </conditionalFormatting>
  <conditionalFormatting sqref="B23:B28">
    <cfRule type="expression" priority="2" dxfId="2" stopIfTrue="1">
      <formula>AND(OR((Reunion!#REF!&gt;0),(J23&gt;0)),ISBLANK(B23))</formula>
    </cfRule>
  </conditionalFormatting>
  <conditionalFormatting sqref="D23:D28">
    <cfRule type="expression" priority="3" dxfId="0" stopIfTrue="1">
      <formula>AND(OR((Reunion!#REF!&gt;0),($J23&gt;0)),ISBLANK(D23))</formula>
    </cfRule>
  </conditionalFormatting>
  <conditionalFormatting sqref="G23:G28">
    <cfRule type="expression" priority="4" dxfId="0" stopIfTrue="1">
      <formula>AND(OR((J23&gt;0),(Reunion!#REF!&gt;0)),ISBLANK(G23))</formula>
    </cfRule>
  </conditionalFormatting>
  <printOptions horizontalCentered="1" verticalCentered="1"/>
  <pageMargins left="0.15748031496062992" right="0.15748031496062992" top="0.15748031496062992" bottom="0.15748031496062992" header="0.5118110236220472" footer="0.5118110236220472"/>
  <pageSetup horizontalDpi="300" verticalDpi="3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</dc:creator>
  <cp:keywords/>
  <dc:description/>
  <cp:lastModifiedBy>véronique piras goehner</cp:lastModifiedBy>
  <cp:lastPrinted>2021-03-02T16:10:58Z</cp:lastPrinted>
  <dcterms:created xsi:type="dcterms:W3CDTF">2015-04-16T16:41:14Z</dcterms:created>
  <dcterms:modified xsi:type="dcterms:W3CDTF">2021-03-02T17:11:27Z</dcterms:modified>
  <cp:category/>
  <cp:version/>
  <cp:contentType/>
  <cp:contentStatus/>
</cp:coreProperties>
</file>